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<sst xmlns="http://schemas.openxmlformats.org/spreadsheetml/2006/main" count="68" uniqueCount="59">
  <si>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Friends of the San Antonio Public Library</t>
  </si>
  <si>
    <t>Donations</t>
  </si>
  <si>
    <t>Membership</t>
  </si>
  <si>
    <t>Accounting</t>
  </si>
  <si>
    <t>Bank charges</t>
  </si>
  <si>
    <t>Commodities for resale</t>
  </si>
  <si>
    <t>Friends recognition</t>
  </si>
  <si>
    <t>Library Support</t>
  </si>
  <si>
    <t>Memorial gifts for FOSAPL Life members</t>
  </si>
  <si>
    <t>Membership recruitment</t>
  </si>
  <si>
    <t>Office supplies</t>
  </si>
  <si>
    <t>Parking</t>
  </si>
  <si>
    <t>President's expenses</t>
  </si>
  <si>
    <t>Seed money for new groups</t>
  </si>
  <si>
    <t>Printing and copying</t>
  </si>
  <si>
    <t>Advertising</t>
  </si>
  <si>
    <t>Equipment and maintenance</t>
  </si>
  <si>
    <t>Salary and benefits</t>
  </si>
  <si>
    <t>Volunteer appreciation</t>
  </si>
  <si>
    <t>FOSAPL</t>
  </si>
  <si>
    <t xml:space="preserve">FOSAPL </t>
  </si>
  <si>
    <t>YTD</t>
  </si>
  <si>
    <t>Book sale(s) expenses/office supplies</t>
  </si>
  <si>
    <t>FOSAPL  INCOME</t>
  </si>
  <si>
    <t xml:space="preserve">Interest </t>
  </si>
  <si>
    <t>Memberships</t>
  </si>
  <si>
    <t xml:space="preserve">                                page 2 of 2</t>
  </si>
  <si>
    <t xml:space="preserve">Postage (bulk mail, post office box,  postage) </t>
  </si>
  <si>
    <t>Branch Friends group operating expenses</t>
  </si>
  <si>
    <t>Donations and memorials</t>
  </si>
  <si>
    <t>BUDGET EXPENSES</t>
  </si>
  <si>
    <t>YTD(10-31)</t>
  </si>
  <si>
    <t xml:space="preserve">BookCellar Expenses </t>
  </si>
  <si>
    <t>BookCellar sales tax withheld</t>
  </si>
  <si>
    <t>Newsletter prep/editing &amp; printing</t>
  </si>
  <si>
    <t>Public programming &amp; staff development</t>
  </si>
  <si>
    <t>Donations from FOSAPL members</t>
  </si>
  <si>
    <t>BUDGET</t>
  </si>
  <si>
    <t>TOTAL BUDGET EXPENSES</t>
  </si>
  <si>
    <t xml:space="preserve">FOSAPL BRANCH &amp; SUPPORT GROUPS INCOME     </t>
  </si>
  <si>
    <t xml:space="preserve">BRANCH &amp; SUPPORT GROUPS INCOME </t>
  </si>
  <si>
    <t xml:space="preserve">FOSAPL INCOME </t>
  </si>
  <si>
    <t xml:space="preserve">   Income and Expense Report</t>
  </si>
  <si>
    <t>Fundraising program</t>
  </si>
  <si>
    <t xml:space="preserve">FOSAPL Insurance </t>
  </si>
  <si>
    <t>Income from book sales, Book Nook/Cart sales, fundraisers</t>
  </si>
  <si>
    <t>BookCellar insurance</t>
  </si>
  <si>
    <t>Arts and Letters program</t>
  </si>
  <si>
    <t>Branch group purchases for Library Branch/department</t>
  </si>
  <si>
    <t>BookCellar sales</t>
  </si>
  <si>
    <t>FOSAPL Budget Expense Total</t>
  </si>
  <si>
    <t>FOSAPL Board expenses (refreshments/6 mtgs)</t>
  </si>
  <si>
    <t>Website maintenance (reg., monthly fee, wm)</t>
  </si>
  <si>
    <t>Book Cellar Budget Expense Total</t>
  </si>
  <si>
    <t>no budget amt</t>
  </si>
  <si>
    <t>FOSAPL 50th Anniversary Committee</t>
  </si>
  <si>
    <t>Pay Pal Expenses</t>
  </si>
  <si>
    <t>August 31. 2014</t>
  </si>
  <si>
    <t>JULY-AUG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</si>
</sst>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-409]mmmm\ d\,\ yyyy;@"/>
    <numFmt numFmtId="168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6"/>
    </xf>
    <xf numFmtId="44" fontId="0" fillId="0" borderId="0" xfId="44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7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indent="7"/>
    </xf>
    <xf numFmtId="43" fontId="0" fillId="0" borderId="0" xfId="0" applyNumberFormat="1" applyAlignment="1">
      <alignment/>
    </xf>
    <xf numFmtId="43" fontId="1" fillId="0" borderId="0" xfId="42" applyFont="1" applyBorder="1" applyAlignment="1">
      <alignment/>
    </xf>
    <xf numFmtId="43" fontId="3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166" fontId="0" fillId="0" borderId="13" xfId="44" applyNumberFormat="1" applyFont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4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42" applyFont="1" applyBorder="1" applyAlignment="1">
      <alignment horizontal="center"/>
    </xf>
    <xf numFmtId="0" fontId="0" fillId="0" borderId="0" xfId="0" applyBorder="1" applyAlignment="1">
      <alignment horizontal="left" indent="1"/>
    </xf>
    <xf numFmtId="43" fontId="0" fillId="0" borderId="0" xfId="42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3" fontId="0" fillId="0" borderId="13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1" fillId="0" borderId="14" xfId="42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43" fontId="0" fillId="0" borderId="0" xfId="0" applyNumberFormat="1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Font="1" applyBorder="1" applyAlignment="1">
      <alignment/>
    </xf>
    <xf numFmtId="43" fontId="1" fillId="0" borderId="0" xfId="42" applyFont="1" applyBorder="1" applyAlignment="1">
      <alignment horizontal="right"/>
    </xf>
    <xf numFmtId="43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7">
      <selection activeCell="K41" sqref="K41"/>
    </sheetView>
  </sheetViews>
  <sheetFormatPr defaultColWidth="9.140625" defaultRowHeight="12.75"/>
  <cols>
    <col min="1" max="1" width="9.28125" style="0" customWidth="1"/>
    <col min="2" max="2" width="0.2890625" style="0" customWidth="1"/>
    <col min="4" max="4" width="22.57421875" style="0" customWidth="1"/>
    <col min="5" max="5" width="13.8515625" style="0" customWidth="1"/>
    <col min="6" max="6" width="11.421875" style="0" customWidth="1"/>
    <col min="7" max="7" width="11.8515625" style="0" customWidth="1"/>
    <col min="8" max="8" width="0.2890625" style="0" hidden="1" customWidth="1"/>
    <col min="9" max="9" width="11.7109375" style="0" hidden="1" customWidth="1"/>
    <col min="10" max="10" width="12.140625" style="0" customWidth="1"/>
    <col min="11" max="11" width="10.28125" style="0" bestFit="1" customWidth="1"/>
    <col min="12" max="12" width="9.28125" style="0" bestFit="1" customWidth="1"/>
  </cols>
  <sheetData>
    <row r="1" spans="1:10" ht="12.75">
      <c r="A1" s="4"/>
      <c r="B1" s="4"/>
      <c r="C1" s="7" t="s">
        <v>0</v>
      </c>
      <c r="D1" s="4"/>
      <c r="E1" s="4"/>
      <c r="F1" s="4"/>
      <c r="G1" s="4"/>
      <c r="H1" s="4"/>
      <c r="I1" s="4"/>
      <c r="J1" s="4"/>
    </row>
    <row r="2" spans="1:10" ht="12.75">
      <c r="A2" s="3"/>
      <c r="B2" s="3"/>
      <c r="C2" s="3"/>
      <c r="D2" s="6" t="s">
        <v>42</v>
      </c>
      <c r="E2" s="3"/>
      <c r="F2" s="3"/>
      <c r="G2" s="3"/>
      <c r="H2" s="3"/>
      <c r="I2" s="3"/>
      <c r="J2" s="3"/>
    </row>
    <row r="3" spans="1:10" ht="12.75">
      <c r="A3" s="13"/>
      <c r="B3" s="10"/>
      <c r="C3" s="10"/>
      <c r="D3" s="52" t="s">
        <v>57</v>
      </c>
      <c r="E3" s="52"/>
      <c r="F3" s="10"/>
      <c r="G3" s="10"/>
      <c r="H3" s="10"/>
      <c r="I3" s="5"/>
      <c r="J3" s="10"/>
    </row>
    <row r="4" spans="1:11" ht="12.75">
      <c r="A4" s="24" t="s">
        <v>23</v>
      </c>
      <c r="B4" s="1"/>
      <c r="C4" s="1"/>
      <c r="D4" s="1"/>
      <c r="E4" s="23" t="s">
        <v>37</v>
      </c>
      <c r="F4" s="23" t="s">
        <v>19</v>
      </c>
      <c r="G4" s="23" t="s">
        <v>19</v>
      </c>
      <c r="H4" s="11"/>
      <c r="I4" s="40" t="s">
        <v>20</v>
      </c>
      <c r="J4" s="24"/>
      <c r="K4" s="1"/>
    </row>
    <row r="5" spans="1:11" ht="12.75">
      <c r="A5" s="1"/>
      <c r="B5" s="1"/>
      <c r="C5" s="1"/>
      <c r="D5" s="1"/>
      <c r="E5" s="23"/>
      <c r="F5" s="23" t="s">
        <v>21</v>
      </c>
      <c r="G5" s="23" t="s">
        <v>58</v>
      </c>
      <c r="H5" s="1"/>
      <c r="I5" s="41" t="s">
        <v>31</v>
      </c>
      <c r="J5" s="1"/>
      <c r="K5" s="1"/>
    </row>
    <row r="6" spans="1:10" ht="12.75">
      <c r="A6" s="25" t="s">
        <v>49</v>
      </c>
      <c r="B6" s="1"/>
      <c r="C6" s="1"/>
      <c r="D6" s="26"/>
      <c r="E6" s="36">
        <v>80000</v>
      </c>
      <c r="F6" s="28">
        <v>56149.43</v>
      </c>
      <c r="G6" s="28">
        <v>14360.87</v>
      </c>
      <c r="H6" s="1"/>
      <c r="I6" s="20">
        <v>63041.02</v>
      </c>
      <c r="J6" s="1"/>
    </row>
    <row r="7" spans="1:11" ht="12.75">
      <c r="A7" s="1" t="s">
        <v>33</v>
      </c>
      <c r="B7" s="1"/>
      <c r="C7" s="1"/>
      <c r="D7" s="1"/>
      <c r="E7" s="29"/>
      <c r="F7" s="28">
        <v>-4091.2</v>
      </c>
      <c r="G7" s="28">
        <v>-960.56</v>
      </c>
      <c r="H7" s="1"/>
      <c r="I7" s="42">
        <v>2524</v>
      </c>
      <c r="J7" s="8"/>
      <c r="K7" s="1"/>
    </row>
    <row r="8" spans="1:10" ht="12.75">
      <c r="A8" s="1" t="s">
        <v>29</v>
      </c>
      <c r="B8" s="1"/>
      <c r="C8" s="1"/>
      <c r="D8" s="1"/>
      <c r="E8" s="29">
        <v>2500</v>
      </c>
      <c r="F8" s="28">
        <v>935.65</v>
      </c>
      <c r="G8" s="28">
        <v>177.3</v>
      </c>
      <c r="H8" s="1"/>
      <c r="I8" s="43">
        <v>317.94</v>
      </c>
      <c r="J8" s="8"/>
    </row>
    <row r="9" spans="1:14" ht="15">
      <c r="A9" s="25" t="s">
        <v>24</v>
      </c>
      <c r="B9" s="1"/>
      <c r="C9" s="1"/>
      <c r="D9" s="1"/>
      <c r="E9" s="30">
        <v>500</v>
      </c>
      <c r="F9" s="48">
        <v>312.65</v>
      </c>
      <c r="G9" s="48">
        <v>81.98</v>
      </c>
      <c r="H9" s="1"/>
      <c r="I9" s="16">
        <v>5960</v>
      </c>
      <c r="J9" s="8"/>
      <c r="N9" s="14"/>
    </row>
    <row r="10" spans="1:10" ht="12.75">
      <c r="A10" s="1" t="s">
        <v>2</v>
      </c>
      <c r="B10" s="1"/>
      <c r="C10" s="1"/>
      <c r="D10" s="1"/>
      <c r="E10" s="30">
        <v>7000</v>
      </c>
      <c r="F10" s="47">
        <v>5231</v>
      </c>
      <c r="G10" s="47">
        <v>315</v>
      </c>
      <c r="H10" s="1"/>
      <c r="I10" s="17">
        <f>SUM(I6:I9)</f>
        <v>71842.95999999999</v>
      </c>
      <c r="J10" s="8"/>
    </row>
    <row r="11" spans="1:11" ht="12.75">
      <c r="A11" s="24" t="s">
        <v>41</v>
      </c>
      <c r="B11" s="24"/>
      <c r="C11" s="1"/>
      <c r="D11" s="1"/>
      <c r="E11" s="15">
        <f>SUM(E6:E10)</f>
        <v>90000</v>
      </c>
      <c r="F11" s="31">
        <f>SUM(F6:F10)</f>
        <v>58537.530000000006</v>
      </c>
      <c r="G11" s="31">
        <f>SUM(G6:G10)</f>
        <v>13974.59</v>
      </c>
      <c r="H11" s="1"/>
      <c r="I11" s="20"/>
      <c r="J11" s="8"/>
      <c r="K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44" t="s">
        <v>21</v>
      </c>
      <c r="J12" s="8"/>
      <c r="K12" s="1"/>
      <c r="M12" s="14"/>
    </row>
    <row r="13" spans="1:14" ht="12.75">
      <c r="A13" s="24" t="s">
        <v>30</v>
      </c>
      <c r="B13" s="1"/>
      <c r="C13" s="1"/>
      <c r="D13" s="1"/>
      <c r="E13" s="32" t="s">
        <v>37</v>
      </c>
      <c r="F13" s="32" t="s">
        <v>21</v>
      </c>
      <c r="G13" s="23" t="s">
        <v>58</v>
      </c>
      <c r="H13" s="1"/>
      <c r="I13" s="19">
        <v>325</v>
      </c>
      <c r="J13" s="8"/>
      <c r="K13" s="1"/>
      <c r="N13" s="12"/>
    </row>
    <row r="14" spans="1:11" ht="12.75">
      <c r="A14" s="33" t="s">
        <v>3</v>
      </c>
      <c r="B14" s="33"/>
      <c r="C14" s="33"/>
      <c r="D14" s="1"/>
      <c r="E14" s="27">
        <v>1300</v>
      </c>
      <c r="F14" s="28">
        <v>280</v>
      </c>
      <c r="G14" s="28">
        <v>280</v>
      </c>
      <c r="H14" s="1"/>
      <c r="I14" s="22">
        <v>101.2</v>
      </c>
      <c r="J14" s="8"/>
      <c r="K14" s="1"/>
    </row>
    <row r="15" spans="1:10" ht="12.75">
      <c r="A15" s="35" t="s">
        <v>47</v>
      </c>
      <c r="B15" s="33"/>
      <c r="C15" s="33"/>
      <c r="D15" s="1"/>
      <c r="E15" s="27">
        <v>700</v>
      </c>
      <c r="F15" s="28"/>
      <c r="G15" s="28"/>
      <c r="H15" s="1"/>
      <c r="I15" s="21">
        <v>-46.89</v>
      </c>
      <c r="J15" s="8"/>
    </row>
    <row r="16" spans="1:10" ht="12.75">
      <c r="A16" s="33" t="s">
        <v>4</v>
      </c>
      <c r="B16" s="33"/>
      <c r="C16" s="33"/>
      <c r="D16" s="1"/>
      <c r="E16" s="27">
        <v>100</v>
      </c>
      <c r="F16" s="28">
        <v>37</v>
      </c>
      <c r="G16" s="28">
        <v>6</v>
      </c>
      <c r="H16" s="1"/>
      <c r="I16" s="20">
        <v>240.24</v>
      </c>
      <c r="J16" s="1"/>
    </row>
    <row r="17" spans="1:10" ht="12.75">
      <c r="A17" s="35" t="s">
        <v>51</v>
      </c>
      <c r="B17" s="33"/>
      <c r="C17" s="33"/>
      <c r="D17" s="1"/>
      <c r="E17" s="27">
        <v>300</v>
      </c>
      <c r="F17" s="28">
        <v>63.82</v>
      </c>
      <c r="G17" s="28"/>
      <c r="H17" s="1"/>
      <c r="I17" s="21">
        <v>1639</v>
      </c>
      <c r="J17" s="1"/>
    </row>
    <row r="18" spans="1:10" ht="12.75">
      <c r="A18" s="33" t="s">
        <v>44</v>
      </c>
      <c r="B18" s="33"/>
      <c r="C18" s="33"/>
      <c r="D18" s="1"/>
      <c r="E18" s="27">
        <v>1100</v>
      </c>
      <c r="F18" s="49">
        <v>695</v>
      </c>
      <c r="G18" s="49"/>
      <c r="H18" s="1"/>
      <c r="I18" s="20">
        <v>1000</v>
      </c>
      <c r="J18" s="1"/>
    </row>
    <row r="19" spans="1:10" ht="12.75">
      <c r="A19" s="33" t="s">
        <v>55</v>
      </c>
      <c r="B19" s="33"/>
      <c r="C19" s="33"/>
      <c r="D19" s="1"/>
      <c r="E19" s="27">
        <v>1200</v>
      </c>
      <c r="F19" s="49"/>
      <c r="G19" s="49"/>
      <c r="H19" s="1"/>
      <c r="I19" s="20"/>
      <c r="J19" s="1"/>
    </row>
    <row r="20" spans="1:10" ht="12.75">
      <c r="A20" s="33" t="s">
        <v>6</v>
      </c>
      <c r="B20" s="33"/>
      <c r="C20" s="33"/>
      <c r="D20" s="1"/>
      <c r="E20" s="27">
        <v>100</v>
      </c>
      <c r="F20" s="1"/>
      <c r="G20" s="1"/>
      <c r="H20" s="1"/>
      <c r="I20" s="20">
        <v>862.19</v>
      </c>
      <c r="J20" s="1"/>
    </row>
    <row r="21" spans="1:10" ht="12.75">
      <c r="A21" s="33" t="s">
        <v>43</v>
      </c>
      <c r="B21" s="33"/>
      <c r="C21" s="33"/>
      <c r="D21" s="1"/>
      <c r="E21" s="27">
        <v>400</v>
      </c>
      <c r="F21" s="28"/>
      <c r="G21" s="28"/>
      <c r="H21" s="1"/>
      <c r="I21" s="20">
        <v>1200</v>
      </c>
      <c r="J21" s="1"/>
    </row>
    <row r="22" spans="1:10" ht="12.75">
      <c r="A22" s="33" t="s">
        <v>9</v>
      </c>
      <c r="B22" s="33"/>
      <c r="C22" s="33"/>
      <c r="D22" s="1"/>
      <c r="E22" s="27">
        <v>1200</v>
      </c>
      <c r="F22" s="28">
        <v>295</v>
      </c>
      <c r="G22" s="28"/>
      <c r="H22" s="1"/>
      <c r="I22" s="20">
        <v>1314.17</v>
      </c>
      <c r="J22" s="1"/>
    </row>
    <row r="23" spans="1:10" ht="12.75">
      <c r="A23" s="33" t="s">
        <v>34</v>
      </c>
      <c r="B23" s="33"/>
      <c r="C23" s="33"/>
      <c r="D23" s="1"/>
      <c r="E23" s="27">
        <v>3650</v>
      </c>
      <c r="F23" s="27">
        <v>2596.46</v>
      </c>
      <c r="G23" s="27">
        <v>391</v>
      </c>
      <c r="H23" s="1"/>
      <c r="I23" s="20">
        <v>90.68</v>
      </c>
      <c r="J23" s="1"/>
    </row>
    <row r="24" spans="1:10" ht="12.75">
      <c r="A24" s="33" t="s">
        <v>10</v>
      </c>
      <c r="B24" s="33"/>
      <c r="C24" s="33"/>
      <c r="D24" s="1"/>
      <c r="E24" s="27">
        <v>250</v>
      </c>
      <c r="F24" s="28">
        <v>106.8</v>
      </c>
      <c r="G24" s="28">
        <v>45.99</v>
      </c>
      <c r="H24" s="1"/>
      <c r="I24" s="21">
        <v>5645.5</v>
      </c>
      <c r="J24" s="1"/>
    </row>
    <row r="25" spans="1:10" ht="12.75">
      <c r="A25" s="33" t="s">
        <v>11</v>
      </c>
      <c r="B25" s="33"/>
      <c r="C25" s="33"/>
      <c r="D25" s="1"/>
      <c r="E25" s="36">
        <v>400</v>
      </c>
      <c r="F25" s="28"/>
      <c r="G25" s="28"/>
      <c r="H25" s="1"/>
      <c r="I25" s="20">
        <v>464.98</v>
      </c>
      <c r="J25" s="1"/>
    </row>
    <row r="26" spans="1:10" ht="12.75">
      <c r="A26" s="33" t="s">
        <v>56</v>
      </c>
      <c r="B26" s="33"/>
      <c r="C26" s="33"/>
      <c r="D26" s="1"/>
      <c r="E26" s="36">
        <v>0</v>
      </c>
      <c r="F26" s="28">
        <v>5.42</v>
      </c>
      <c r="G26" s="28"/>
      <c r="H26" s="1"/>
      <c r="I26" s="20"/>
      <c r="J26" s="1"/>
    </row>
    <row r="27" spans="1:10" ht="12.75">
      <c r="A27" s="33" t="s">
        <v>27</v>
      </c>
      <c r="B27" s="33"/>
      <c r="C27" s="33"/>
      <c r="D27" s="1"/>
      <c r="E27" s="27">
        <v>1500</v>
      </c>
      <c r="F27" s="28">
        <v>996.16</v>
      </c>
      <c r="G27" s="28">
        <v>40.66</v>
      </c>
      <c r="H27" s="1"/>
      <c r="I27" s="21"/>
      <c r="J27" s="1"/>
    </row>
    <row r="28" spans="1:10" ht="12.75">
      <c r="A28" s="33" t="s">
        <v>12</v>
      </c>
      <c r="B28" s="33"/>
      <c r="C28" s="33"/>
      <c r="D28" s="1"/>
      <c r="E28" s="27">
        <v>200</v>
      </c>
      <c r="F28" s="28"/>
      <c r="G28" s="28"/>
      <c r="H28" s="1"/>
      <c r="I28" s="20">
        <v>200</v>
      </c>
      <c r="J28" s="1"/>
    </row>
    <row r="29" spans="1:10" ht="12.75">
      <c r="A29" s="33" t="s">
        <v>13</v>
      </c>
      <c r="B29" s="33"/>
      <c r="C29" s="33"/>
      <c r="D29" s="1"/>
      <c r="E29" s="37">
        <v>100</v>
      </c>
      <c r="F29" s="27">
        <v>100</v>
      </c>
      <c r="G29" s="27"/>
      <c r="H29" s="1"/>
      <c r="I29" s="20"/>
      <c r="J29" s="1"/>
    </row>
    <row r="30" spans="1:10" ht="12.75">
      <c r="A30" s="35" t="s">
        <v>52</v>
      </c>
      <c r="B30" s="33"/>
      <c r="C30" s="33"/>
      <c r="D30" s="1"/>
      <c r="E30" s="37">
        <v>2000</v>
      </c>
      <c r="F30" s="27">
        <v>480</v>
      </c>
      <c r="G30" s="27">
        <v>120</v>
      </c>
      <c r="H30" s="1"/>
      <c r="I30" s="20"/>
      <c r="J30" s="1"/>
    </row>
    <row r="31" spans="1:10" ht="12.75">
      <c r="A31" s="46" t="s">
        <v>50</v>
      </c>
      <c r="B31" s="33"/>
      <c r="C31" s="33"/>
      <c r="D31" s="1"/>
      <c r="E31" s="50">
        <f>SUM(E14:E30)</f>
        <v>14500</v>
      </c>
      <c r="F31" s="15">
        <f>SUM(F14:F30)</f>
        <v>5655.66</v>
      </c>
      <c r="G31" s="15">
        <f>SUM(G14:G30)</f>
        <v>883.65</v>
      </c>
      <c r="H31" s="1"/>
      <c r="I31" s="20"/>
      <c r="J31" s="1"/>
    </row>
    <row r="32" spans="1:11" ht="12.75">
      <c r="A32" s="24" t="s">
        <v>32</v>
      </c>
      <c r="B32" s="1"/>
      <c r="C32" s="1"/>
      <c r="D32" s="1"/>
      <c r="E32" s="27"/>
      <c r="F32" s="34"/>
      <c r="G32" s="27"/>
      <c r="H32" s="1"/>
      <c r="I32" s="19"/>
      <c r="J32" s="8"/>
      <c r="K32" s="1"/>
    </row>
    <row r="33" spans="1:10" ht="12.75">
      <c r="A33" s="33" t="s">
        <v>15</v>
      </c>
      <c r="B33" s="33"/>
      <c r="C33" s="33"/>
      <c r="D33" s="1"/>
      <c r="E33" s="27">
        <v>750</v>
      </c>
      <c r="F33" s="27"/>
      <c r="G33" s="27"/>
      <c r="H33" s="1"/>
      <c r="I33" s="21"/>
      <c r="J33" s="1"/>
    </row>
    <row r="34" spans="1:10" ht="12.75">
      <c r="A34" s="35" t="s">
        <v>22</v>
      </c>
      <c r="B34" s="33"/>
      <c r="C34" s="33"/>
      <c r="D34" s="1"/>
      <c r="E34" s="27">
        <v>1140</v>
      </c>
      <c r="F34" s="27">
        <v>536.43</v>
      </c>
      <c r="G34" s="27">
        <v>40.51</v>
      </c>
      <c r="H34" s="1"/>
      <c r="I34" s="20"/>
      <c r="J34" s="1"/>
    </row>
    <row r="35" spans="1:10" ht="12.75">
      <c r="A35" s="33" t="s">
        <v>5</v>
      </c>
      <c r="B35" s="33"/>
      <c r="C35" s="33"/>
      <c r="D35" s="1"/>
      <c r="E35" s="27">
        <v>2400</v>
      </c>
      <c r="F35" s="28">
        <v>1373.53</v>
      </c>
      <c r="G35" s="28">
        <v>348.66</v>
      </c>
      <c r="H35" s="1"/>
      <c r="I35" s="20">
        <v>485.9</v>
      </c>
      <c r="J35" s="1"/>
    </row>
    <row r="36" spans="1:10" ht="12.75">
      <c r="A36" s="33" t="s">
        <v>16</v>
      </c>
      <c r="B36" s="33"/>
      <c r="C36" s="33"/>
      <c r="D36" s="1"/>
      <c r="E36" s="27">
        <v>300</v>
      </c>
      <c r="F36" s="28">
        <v>399.42</v>
      </c>
      <c r="G36" s="28">
        <v>378.25</v>
      </c>
      <c r="H36" s="1"/>
      <c r="I36" s="20">
        <v>1643.28</v>
      </c>
      <c r="J36" s="1"/>
    </row>
    <row r="37" spans="1:10" ht="12.75">
      <c r="A37" s="38" t="s">
        <v>46</v>
      </c>
      <c r="B37" s="1"/>
      <c r="C37" s="1"/>
      <c r="D37" s="1"/>
      <c r="E37" s="34">
        <v>1100</v>
      </c>
      <c r="F37" s="28">
        <v>1028</v>
      </c>
      <c r="G37" s="28"/>
      <c r="H37" s="1"/>
      <c r="I37" s="22">
        <v>1106.49</v>
      </c>
      <c r="J37" s="1"/>
    </row>
    <row r="38" spans="1:10" ht="12.75">
      <c r="A38" s="33" t="s">
        <v>14</v>
      </c>
      <c r="B38" s="33"/>
      <c r="C38" s="33"/>
      <c r="D38" s="1"/>
      <c r="E38" s="27">
        <v>450</v>
      </c>
      <c r="F38" s="27">
        <v>32.85</v>
      </c>
      <c r="G38" s="27"/>
      <c r="H38" s="1"/>
      <c r="I38" s="21"/>
      <c r="J38" s="8"/>
    </row>
    <row r="39" spans="1:10" ht="12.75">
      <c r="A39" s="33" t="s">
        <v>17</v>
      </c>
      <c r="B39" s="33"/>
      <c r="C39" s="33"/>
      <c r="D39" s="1"/>
      <c r="E39" s="27">
        <v>8750</v>
      </c>
      <c r="F39" s="28">
        <v>6083.8</v>
      </c>
      <c r="G39" s="28">
        <v>1604.55</v>
      </c>
      <c r="H39" s="1"/>
      <c r="I39" s="20"/>
      <c r="J39" s="8"/>
    </row>
    <row r="40" spans="1:10" ht="12.75">
      <c r="A40" s="33" t="s">
        <v>18</v>
      </c>
      <c r="B40" s="33"/>
      <c r="C40" s="33"/>
      <c r="D40" s="1"/>
      <c r="E40" s="27">
        <v>1250</v>
      </c>
      <c r="F40" s="49"/>
      <c r="G40" s="49"/>
      <c r="H40" s="1"/>
      <c r="I40" s="21">
        <v>501.87</v>
      </c>
      <c r="J40" s="8"/>
    </row>
    <row r="41" spans="1:10" ht="12.75">
      <c r="A41" s="46" t="s">
        <v>53</v>
      </c>
      <c r="B41" s="33"/>
      <c r="C41" s="33"/>
      <c r="D41" s="1"/>
      <c r="E41" s="15">
        <f>SUM(E33:E40)</f>
        <v>16140</v>
      </c>
      <c r="F41" s="51">
        <f>SUM(F33:F40)</f>
        <v>9454.03</v>
      </c>
      <c r="G41" s="51">
        <f>SUM(G33:G40)</f>
        <v>2371.9700000000003</v>
      </c>
      <c r="H41" s="1"/>
      <c r="I41" s="21"/>
      <c r="J41" s="8"/>
    </row>
    <row r="42" spans="1:10" ht="12.75">
      <c r="A42" s="24" t="s">
        <v>7</v>
      </c>
      <c r="B42" s="1"/>
      <c r="C42" s="1"/>
      <c r="D42" s="1"/>
      <c r="E42" s="27"/>
      <c r="F42" s="28"/>
      <c r="G42" s="28"/>
      <c r="H42" s="2"/>
      <c r="I42" s="19"/>
      <c r="J42" s="8"/>
    </row>
    <row r="43" spans="1:10" ht="12.75">
      <c r="A43" s="35" t="s">
        <v>35</v>
      </c>
      <c r="B43" s="33"/>
      <c r="C43" s="33"/>
      <c r="D43" s="33"/>
      <c r="E43" s="27">
        <v>55000</v>
      </c>
      <c r="F43" s="28">
        <v>25000</v>
      </c>
      <c r="G43" s="28">
        <v>25000</v>
      </c>
      <c r="H43" s="11"/>
      <c r="I43" s="21">
        <v>66184</v>
      </c>
      <c r="J43" s="8"/>
    </row>
    <row r="44" spans="1:10" ht="12.75">
      <c r="A44" s="35" t="s">
        <v>36</v>
      </c>
      <c r="B44" s="33"/>
      <c r="C44" s="33"/>
      <c r="D44" s="33"/>
      <c r="E44" s="36" t="s">
        <v>54</v>
      </c>
      <c r="F44" s="28">
        <v>15</v>
      </c>
      <c r="G44" s="28"/>
      <c r="H44" s="1"/>
      <c r="I44" s="21"/>
      <c r="J44" s="8"/>
    </row>
    <row r="45" spans="1:10" ht="15">
      <c r="A45" s="33" t="s">
        <v>8</v>
      </c>
      <c r="B45" s="33"/>
      <c r="C45" s="33"/>
      <c r="D45" s="33"/>
      <c r="E45" s="36" t="s">
        <v>54</v>
      </c>
      <c r="F45" s="28">
        <v>600</v>
      </c>
      <c r="G45" s="28"/>
      <c r="H45" s="1"/>
      <c r="I45" s="16">
        <v>300</v>
      </c>
      <c r="J45" s="8"/>
    </row>
    <row r="46" spans="1:10" ht="12.75">
      <c r="A46" s="24" t="s">
        <v>38</v>
      </c>
      <c r="B46" s="1"/>
      <c r="C46" s="1"/>
      <c r="D46" s="1"/>
      <c r="E46" s="15">
        <f>SUM(E31+E41+E43)</f>
        <v>85640</v>
      </c>
      <c r="F46" s="15">
        <f>SUM(F31+F41+F43+F44+F45)</f>
        <v>40724.69</v>
      </c>
      <c r="G46" s="15">
        <f>SUM(G31+G41+G43+G44+G45)</f>
        <v>28255.62</v>
      </c>
      <c r="H46" s="1"/>
      <c r="I46" s="17">
        <f>SUM(I13:I45)</f>
        <v>83257.61</v>
      </c>
      <c r="J46" s="8"/>
    </row>
    <row r="47" spans="1:10" ht="13.5" customHeight="1">
      <c r="A47" s="1"/>
      <c r="B47" s="1"/>
      <c r="C47" s="1"/>
      <c r="D47" s="1"/>
      <c r="E47" s="1"/>
      <c r="F47" s="15"/>
      <c r="G47" s="15"/>
      <c r="H47" s="2"/>
      <c r="I47" s="18"/>
      <c r="J47" s="8"/>
    </row>
    <row r="48" spans="1:10" ht="12.75">
      <c r="A48" s="24" t="s">
        <v>39</v>
      </c>
      <c r="B48" s="25"/>
      <c r="C48" s="25"/>
      <c r="D48" s="25"/>
      <c r="E48" s="25"/>
      <c r="F48" s="23" t="s">
        <v>21</v>
      </c>
      <c r="G48" s="23" t="s">
        <v>58</v>
      </c>
      <c r="H48" s="1"/>
      <c r="I48" s="45" t="s">
        <v>21</v>
      </c>
      <c r="J48" s="8"/>
    </row>
    <row r="49" spans="1:10" ht="12.75">
      <c r="A49" s="39" t="s">
        <v>1</v>
      </c>
      <c r="B49" s="1"/>
      <c r="C49" s="1"/>
      <c r="D49" s="1"/>
      <c r="E49" s="1"/>
      <c r="F49" s="27">
        <v>1846.54</v>
      </c>
      <c r="G49" s="27">
        <v>720</v>
      </c>
      <c r="H49" s="11"/>
      <c r="I49" s="21">
        <v>2664.45</v>
      </c>
      <c r="J49" s="8"/>
    </row>
    <row r="50" spans="1:10" ht="12.75">
      <c r="A50" s="25" t="s">
        <v>45</v>
      </c>
      <c r="B50" s="1"/>
      <c r="C50" s="1"/>
      <c r="D50" s="1"/>
      <c r="E50" s="1"/>
      <c r="F50" s="27">
        <v>36067.75</v>
      </c>
      <c r="G50" s="27">
        <v>3687.17</v>
      </c>
      <c r="H50" s="1"/>
      <c r="I50" s="20">
        <v>50682.31</v>
      </c>
      <c r="J50" s="8"/>
    </row>
    <row r="51" spans="1:10" ht="12.75">
      <c r="A51" s="39" t="s">
        <v>25</v>
      </c>
      <c r="B51" s="1"/>
      <c r="C51" s="1"/>
      <c r="D51" s="1"/>
      <c r="E51" s="1"/>
      <c r="F51" s="27">
        <v>1365</v>
      </c>
      <c r="G51" s="27">
        <v>75</v>
      </c>
      <c r="H51" s="1"/>
      <c r="I51" s="21">
        <v>2840</v>
      </c>
      <c r="J51" s="8"/>
    </row>
    <row r="52" spans="1:10" ht="12.75">
      <c r="A52" s="24" t="s">
        <v>40</v>
      </c>
      <c r="B52" s="1"/>
      <c r="C52" s="1"/>
      <c r="D52" s="1"/>
      <c r="E52" s="1"/>
      <c r="F52" s="31">
        <f>SUM(F49:F51)</f>
        <v>39279.29</v>
      </c>
      <c r="G52" s="31">
        <f>SUM(G49:G51)</f>
        <v>4482.17</v>
      </c>
      <c r="H52" s="1"/>
      <c r="I52" s="22">
        <v>2942.57</v>
      </c>
      <c r="J52" s="8"/>
    </row>
    <row r="53" spans="1:10" ht="12.75">
      <c r="A53" s="39" t="s">
        <v>28</v>
      </c>
      <c r="B53" s="25"/>
      <c r="C53" s="25"/>
      <c r="D53" s="1"/>
      <c r="E53" s="1"/>
      <c r="F53" s="27">
        <v>1741.78</v>
      </c>
      <c r="G53" s="27">
        <v>266.24</v>
      </c>
      <c r="H53" s="2"/>
      <c r="I53" s="2"/>
      <c r="J53" s="1"/>
    </row>
    <row r="54" spans="1:10" ht="12.75">
      <c r="A54" s="39" t="s">
        <v>48</v>
      </c>
      <c r="B54" s="1"/>
      <c r="C54" s="1"/>
      <c r="D54" s="1"/>
      <c r="E54" s="1"/>
      <c r="F54" s="27">
        <v>49504.41</v>
      </c>
      <c r="G54" s="27">
        <v>12382.26</v>
      </c>
      <c r="H54" s="1"/>
      <c r="I54" s="1"/>
      <c r="J54" s="1"/>
    </row>
    <row r="55" spans="1:10" ht="12.75">
      <c r="A55" s="1"/>
      <c r="D55" s="9" t="s">
        <v>26</v>
      </c>
      <c r="G55" s="1"/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spans="10:11" ht="12.75">
      <c r="J64" s="1"/>
      <c r="K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</sheetData>
  <sheetProtection/>
  <mergeCells count="1">
    <mergeCell ref="D3:E3"/>
  </mergeCells>
  <printOptions/>
  <pageMargins left="1.31" right="0.75" top="0.58" bottom="0.77" header="0.5" footer="0.5"/>
  <pageSetup horizontalDpi="600" verticalDpi="600" orientation="portrait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Awoods</cp:lastModifiedBy>
  <cp:lastPrinted>2014-07-14T19:28:30Z</cp:lastPrinted>
  <dcterms:created xsi:type="dcterms:W3CDTF">2009-07-17T13:38:09Z</dcterms:created>
  <dcterms:modified xsi:type="dcterms:W3CDTF">2015-02-24T02:32:46Z</dcterms:modified>
  <cp:category/>
  <cp:version/>
  <cp:contentType/>
  <cp:contentStatus/>
</cp:coreProperties>
</file>